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Programas, Ações, Projetos, Obras\3º Quadrimestre\"/>
    </mc:Choice>
  </mc:AlternateContent>
  <bookViews>
    <workbookView xWindow="0" yWindow="0" windowWidth="24000" windowHeight="9735"/>
  </bookViews>
  <sheets>
    <sheet name="Program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I45" i="2"/>
  <c r="G45" i="2"/>
  <c r="G35" i="2"/>
  <c r="I35" i="2"/>
  <c r="K35" i="2"/>
  <c r="G34" i="2"/>
  <c r="I34" i="2"/>
  <c r="K34" i="2"/>
  <c r="G33" i="2"/>
  <c r="I33" i="2"/>
  <c r="K33" i="2"/>
  <c r="G32" i="2"/>
  <c r="I32" i="2"/>
  <c r="K32" i="2"/>
  <c r="G31" i="2"/>
  <c r="I31" i="2"/>
  <c r="K31" i="2"/>
  <c r="G30" i="2"/>
  <c r="I30" i="2"/>
  <c r="K30" i="2"/>
  <c r="G29" i="2"/>
  <c r="I29" i="2"/>
  <c r="K29" i="2"/>
  <c r="G28" i="2"/>
  <c r="I28" i="2"/>
  <c r="K28" i="2"/>
  <c r="G27" i="2"/>
  <c r="I27" i="2"/>
  <c r="K27" i="2"/>
  <c r="G26" i="2"/>
  <c r="I26" i="2"/>
  <c r="K26" i="2"/>
  <c r="G25" i="2"/>
  <c r="I25" i="2"/>
  <c r="K25" i="2"/>
  <c r="G24" i="2"/>
  <c r="I24" i="2"/>
  <c r="K24" i="2"/>
  <c r="G23" i="2"/>
  <c r="I23" i="2"/>
  <c r="K23" i="2"/>
  <c r="G22" i="2"/>
  <c r="I22" i="2"/>
  <c r="K22" i="2"/>
  <c r="G21" i="2"/>
  <c r="I21" i="2"/>
  <c r="K21" i="2"/>
  <c r="J47" i="2" l="1"/>
  <c r="K46" i="2"/>
  <c r="K44" i="2"/>
  <c r="J38" i="2"/>
  <c r="K37" i="2"/>
  <c r="K36" i="2"/>
  <c r="K20" i="2"/>
  <c r="K19" i="2"/>
  <c r="K18" i="2"/>
  <c r="K17" i="2"/>
  <c r="K16" i="2"/>
  <c r="K15" i="2"/>
  <c r="K14" i="2"/>
  <c r="K13" i="2"/>
  <c r="K12" i="2"/>
  <c r="K11" i="2"/>
  <c r="K10" i="2"/>
  <c r="K9" i="2"/>
  <c r="J50" i="2" l="1"/>
  <c r="H47" i="2"/>
  <c r="F47" i="2"/>
  <c r="E47" i="2"/>
  <c r="K47" i="2" s="1"/>
  <c r="D47" i="2"/>
  <c r="I46" i="2"/>
  <c r="G46" i="2"/>
  <c r="I44" i="2"/>
  <c r="G44" i="2"/>
  <c r="H38" i="2"/>
  <c r="F38" i="2"/>
  <c r="E38" i="2"/>
  <c r="D38" i="2"/>
  <c r="D50" i="2" s="1"/>
  <c r="I37" i="2"/>
  <c r="G37" i="2"/>
  <c r="I36" i="2"/>
  <c r="G36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G47" i="2" l="1"/>
  <c r="I47" i="2"/>
  <c r="E50" i="2"/>
  <c r="K50" i="2" s="1"/>
  <c r="K38" i="2"/>
  <c r="G38" i="2"/>
  <c r="I38" i="2"/>
  <c r="F50" i="2"/>
  <c r="H50" i="2"/>
  <c r="I50" i="2" l="1"/>
  <c r="G50" i="2"/>
</calcChain>
</file>

<file path=xl/sharedStrings.xml><?xml version="1.0" encoding="utf-8"?>
<sst xmlns="http://schemas.openxmlformats.org/spreadsheetml/2006/main" count="90" uniqueCount="74">
  <si>
    <t>PREFEITURA MUNICIPAL DE FARROUPILHA - RS</t>
  </si>
  <si>
    <t>ANEXO I - DADOS GERAIS PARA O ACOMPANHAMENTO DOS PROGRAMAS</t>
  </si>
  <si>
    <t>LEI Nº 12.527/2011, ART. 7º, VII, "A" E ART. 8º, §1º, V</t>
  </si>
  <si>
    <t>Nº
PROGRAMA</t>
  </si>
  <si>
    <t>NOME DO
PROGRAMA</t>
  </si>
  <si>
    <t>PREVISÃO
INICIAL</t>
  </si>
  <si>
    <t>PREVISÃO
ATUALIZADA</t>
  </si>
  <si>
    <t>DESPESA EXECUTADA</t>
  </si>
  <si>
    <t>1º QUADRIMESTRE</t>
  </si>
  <si>
    <t>2º QUADRIMESTRE</t>
  </si>
  <si>
    <t>3º QUADRIMESTRE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</si>
  <si>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</si>
  <si>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</si>
  <si>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</si>
  <si>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</si>
  <si>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</si>
  <si>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</si>
  <si>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</si>
  <si>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</si>
  <si>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</si>
  <si>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</si>
  <si>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</si>
  <si>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</si>
  <si>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0000</t>
  </si>
  <si>
    <t>Encargos Especiais</t>
  </si>
  <si>
    <t>9999</t>
  </si>
  <si>
    <t>Reserva de Contingência</t>
  </si>
  <si>
    <t>TOTAL GERAL CONSOLIDADO</t>
  </si>
  <si>
    <t>EXERCÍCIO DE 2018</t>
  </si>
  <si>
    <t>Gestão da Educação Municipal</t>
  </si>
  <si>
    <t>Apoio ao Magistério, Educando e Público em Geral</t>
  </si>
  <si>
    <t>Ensino Fundamental - Escola Cidadã</t>
  </si>
  <si>
    <t>Educação Infantil - Pré-Escola</t>
  </si>
  <si>
    <t>Educação Infantil - Creche</t>
  </si>
  <si>
    <t>Aluno Atendido em Tempo Integral</t>
  </si>
  <si>
    <t>Gestão da Saúde Pública</t>
  </si>
  <si>
    <t>Atenção Básica em Saúde</t>
  </si>
  <si>
    <t>Atenção Especializada em Saúde</t>
  </si>
  <si>
    <t>Assistência Farmacêutica à População</t>
  </si>
  <si>
    <t>Vigilância em Saúde</t>
  </si>
  <si>
    <t>Assistência Social, Direito do Cidadão</t>
  </si>
  <si>
    <t>0026</t>
  </si>
  <si>
    <t>Gestão Inovadora, Integrada e Transparente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</si>
  <si>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</si>
  <si>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</si>
  <si>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</si>
  <si>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</si>
  <si>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</si>
  <si>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</si>
  <si>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</si>
  <si>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</si>
  <si>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</si>
  <si>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</si>
  <si>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</si>
  <si>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</si>
  <si>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</si>
  <si>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</si>
  <si>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Morar Bem</t>
  </si>
  <si>
    <t>Farroupilha Próspera</t>
  </si>
  <si>
    <t>Visite Farroupilha</t>
  </si>
  <si>
    <t>Farroupilha em Movimento</t>
  </si>
  <si>
    <t>Valorização do Interior</t>
  </si>
  <si>
    <t>Agric. Forte, Geradora de Riqueza e Qualid. de Vida</t>
  </si>
  <si>
    <t>Farroupilha Mais Esporte, Mais Lazer</t>
  </si>
  <si>
    <t>Juventude Farroupilha em Ação</t>
  </si>
  <si>
    <t>Farroupilha da Inovação e Tecnologia</t>
  </si>
  <si>
    <t>Trabalho e Renda</t>
  </si>
  <si>
    <t>Indústria, Comércio e Serviços</t>
  </si>
  <si>
    <t>Farroupilha Sustentável</t>
  </si>
  <si>
    <t>Cidade de Todos</t>
  </si>
  <si>
    <t>Farroupilha Segura</t>
  </si>
  <si>
    <t>TOTAL DO FUNDO DE PREVIDÊNCIA SOCIAL</t>
  </si>
  <si>
    <t>TOTAL DO PODER EXECUTIVO E LEGISLATIVO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</si>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</sst>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9" fontId="3" fillId="0" borderId="0" xfId="0" applyNumberFormat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1" applyNumberFormat="1" applyFont="1" applyBorder="1"/>
    <xf numFmtId="10" fontId="3" fillId="0" borderId="5" xfId="2" applyNumberFormat="1" applyFont="1" applyBorder="1" applyAlignment="1">
      <alignment horizontal="center"/>
    </xf>
    <xf numFmtId="43" fontId="2" fillId="0" borderId="8" xfId="1" applyNumberFormat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43" fontId="2" fillId="0" borderId="11" xfId="1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10" fontId="3" fillId="0" borderId="6" xfId="2" applyNumberFormat="1" applyFont="1" applyBorder="1" applyAlignment="1">
      <alignment horizontal="center"/>
    </xf>
    <xf numFmtId="10" fontId="2" fillId="0" borderId="9" xfId="2" applyNumberFormat="1" applyFont="1" applyBorder="1" applyAlignment="1">
      <alignment horizontal="center"/>
    </xf>
    <xf numFmtId="10" fontId="2" fillId="0" borderId="12" xfId="2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workbookViewId="0">
      <selection activeCell="F52" sqref="F52"/>
    </sheetView>
  </sheetViews>
  <sheetFormatPr defaultRowHeight="15.75" x14ac:dyDescent="0.25"/>
  <cols>
    <col min="1" max="1" width="5.7109375" style="1" customWidth="1"/>
    <col min="2" max="2" width="15.7109375" style="2" customWidth="1"/>
    <col min="3" max="3" width="52.42578125" style="1" bestFit="1" customWidth="1"/>
    <col min="4" max="5" width="20.7109375" style="1" customWidth="1"/>
    <col min="6" max="6" width="20.7109375" style="3" customWidth="1"/>
    <col min="7" max="7" width="10.7109375" style="4" customWidth="1"/>
    <col min="8" max="8" width="20.7109375" style="1" customWidth="1"/>
    <col min="9" max="9" width="10.7109375" style="4" customWidth="1"/>
    <col min="10" max="10" width="20.7109375" style="1" customWidth="1"/>
    <col min="11" max="11" width="10.7109375" style="1" customWidth="1"/>
    <col min="12" max="12" width="5.7109375" style="1" customWidth="1"/>
    <col min="13" max="16384" width="9.140625" style="1"/>
  </cols>
  <sheetData>
    <row r="1" spans="2:1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x14ac:dyDescent="0.25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x14ac:dyDescent="0.25"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6.5" thickBot="1" x14ac:dyDescent="0.3"/>
    <row r="6" spans="2:11" s="4" customFormat="1" ht="15.75" customHeight="1" x14ac:dyDescent="0.25">
      <c r="B6" s="24" t="s">
        <v>3</v>
      </c>
      <c r="C6" s="26" t="s">
        <v>4</v>
      </c>
      <c r="D6" s="26" t="s">
        <v>5</v>
      </c>
      <c r="E6" s="26" t="s">
        <v>6</v>
      </c>
      <c r="F6" s="28" t="s">
        <v>7</v>
      </c>
      <c r="G6" s="28"/>
      <c r="H6" s="28"/>
      <c r="I6" s="28"/>
      <c r="J6" s="28"/>
      <c r="K6" s="29"/>
    </row>
    <row r="7" spans="2:11" s="4" customFormat="1" ht="15.75" customHeight="1" x14ac:dyDescent="0.25">
      <c r="B7" s="25"/>
      <c r="C7" s="27"/>
      <c r="D7" s="27"/>
      <c r="E7" s="27"/>
      <c r="F7" s="22" t="s">
        <v>8</v>
      </c>
      <c r="G7" s="22"/>
      <c r="H7" s="22" t="s">
        <v>9</v>
      </c>
      <c r="I7" s="22"/>
      <c r="J7" s="22" t="s">
        <v>10</v>
      </c>
      <c r="K7" s="23"/>
    </row>
    <row r="8" spans="2:11" x14ac:dyDescent="0.25">
      <c r="B8" s="25"/>
      <c r="C8" s="27"/>
      <c r="D8" s="27"/>
      <c r="E8" s="27"/>
      <c r="F8" s="22"/>
      <c r="G8" s="22"/>
      <c r="H8" s="22"/>
      <c r="I8" s="22"/>
      <c r="J8" s="22"/>
      <c r="K8" s="23"/>
    </row>
    <row r="9" spans="2:11" x14ac:dyDescent="0.25">
      <c r="B9" s="5" t="s">
        <v>11</v>
      </c>
      <c r="C9" s="6" t="s">
        <v>29</v>
      </c>
      <c r="D9" s="7">
        <v>6228788.7000000002</v>
      </c>
      <c r="E9" s="7">
        <v>5310793.7</v>
      </c>
      <c r="F9" s="8">
        <v>1437631.07</v>
      </c>
      <c r="G9" s="9">
        <f>F9/E9</f>
        <v>0.27069985226502019</v>
      </c>
      <c r="H9" s="8">
        <v>3128482.2</v>
      </c>
      <c r="I9" s="9">
        <f>H9/E9</f>
        <v>0.58907997122915923</v>
      </c>
      <c r="J9" s="8">
        <v>5075743.33</v>
      </c>
      <c r="K9" s="14">
        <f>J9/E9</f>
        <v>0.95574100910754634</v>
      </c>
    </row>
    <row r="10" spans="2:11" x14ac:dyDescent="0.25">
      <c r="B10" s="5" t="s">
        <v>12</v>
      </c>
      <c r="C10" s="6" t="s">
        <v>30</v>
      </c>
      <c r="D10" s="7">
        <v>2320920</v>
      </c>
      <c r="E10" s="7">
        <v>2094593.03</v>
      </c>
      <c r="F10" s="8">
        <v>577448.87</v>
      </c>
      <c r="G10" s="9">
        <f t="shared" ref="G10:G38" si="0">F10/E10</f>
        <v>0.27568547289589712</v>
      </c>
      <c r="H10" s="8">
        <v>1393829.94</v>
      </c>
      <c r="I10" s="9">
        <f t="shared" ref="I10:I38" si="1">H10/E10</f>
        <v>0.66544188777330171</v>
      </c>
      <c r="J10" s="8">
        <v>2071313.29</v>
      </c>
      <c r="K10" s="14">
        <f t="shared" ref="K10:K38" si="2">J10/E10</f>
        <v>0.98888579324643322</v>
      </c>
    </row>
    <row r="11" spans="2:11" x14ac:dyDescent="0.25">
      <c r="B11" s="5" t="s">
        <v>13</v>
      </c>
      <c r="C11" s="6" t="s">
        <v>31</v>
      </c>
      <c r="D11" s="7">
        <v>48829075.299999997</v>
      </c>
      <c r="E11" s="7">
        <v>57084631.259999998</v>
      </c>
      <c r="F11" s="8">
        <v>15484172.859999999</v>
      </c>
      <c r="G11" s="9">
        <f>F11/E11</f>
        <v>0.27124941544205045</v>
      </c>
      <c r="H11" s="8">
        <v>32216779.460000001</v>
      </c>
      <c r="I11" s="9">
        <f t="shared" si="1"/>
        <v>0.56436870570756847</v>
      </c>
      <c r="J11" s="8">
        <v>52663181.229999997</v>
      </c>
      <c r="K11" s="14">
        <f t="shared" si="2"/>
        <v>0.92254570218975607</v>
      </c>
    </row>
    <row r="12" spans="2:11" x14ac:dyDescent="0.25">
      <c r="B12" s="5" t="s">
        <v>14</v>
      </c>
      <c r="C12" s="6" t="s">
        <v>32</v>
      </c>
      <c r="D12" s="7">
        <v>5178586</v>
      </c>
      <c r="E12" s="7">
        <v>5226366</v>
      </c>
      <c r="F12" s="8">
        <v>1430311.64</v>
      </c>
      <c r="G12" s="9">
        <f t="shared" si="0"/>
        <v>0.27367230691459415</v>
      </c>
      <c r="H12" s="8">
        <v>2955590.31</v>
      </c>
      <c r="I12" s="9">
        <f t="shared" si="1"/>
        <v>0.5655153714837422</v>
      </c>
      <c r="J12" s="8">
        <v>4799236.5</v>
      </c>
      <c r="K12" s="14">
        <f t="shared" si="2"/>
        <v>0.91827409331837839</v>
      </c>
    </row>
    <row r="13" spans="2:11" x14ac:dyDescent="0.25">
      <c r="B13" s="5" t="s">
        <v>15</v>
      </c>
      <c r="C13" s="6" t="s">
        <v>33</v>
      </c>
      <c r="D13" s="7">
        <v>11656430</v>
      </c>
      <c r="E13" s="7">
        <v>12016734</v>
      </c>
      <c r="F13" s="8">
        <v>2584475.15</v>
      </c>
      <c r="G13" s="9">
        <f t="shared" si="0"/>
        <v>0.21507300985442465</v>
      </c>
      <c r="H13" s="8">
        <v>6004190.2599999998</v>
      </c>
      <c r="I13" s="9">
        <f t="shared" si="1"/>
        <v>0.49965242302941881</v>
      </c>
      <c r="J13" s="8">
        <v>9541769.1999999993</v>
      </c>
      <c r="K13" s="14">
        <f t="shared" si="2"/>
        <v>0.7940401443520344</v>
      </c>
    </row>
    <row r="14" spans="2:11" x14ac:dyDescent="0.25">
      <c r="B14" s="5" t="s">
        <v>16</v>
      </c>
      <c r="C14" s="6" t="s">
        <v>34</v>
      </c>
      <c r="D14" s="7">
        <v>835300</v>
      </c>
      <c r="E14" s="7">
        <v>875010</v>
      </c>
      <c r="F14" s="8">
        <v>204970.43</v>
      </c>
      <c r="G14" s="9">
        <f t="shared" si="0"/>
        <v>0.23424924286579582</v>
      </c>
      <c r="H14" s="8">
        <v>490048.95</v>
      </c>
      <c r="I14" s="9">
        <f t="shared" si="1"/>
        <v>0.56004954229094528</v>
      </c>
      <c r="J14" s="8">
        <v>749332.07</v>
      </c>
      <c r="K14" s="14">
        <f t="shared" si="2"/>
        <v>0.85636972148889723</v>
      </c>
    </row>
    <row r="15" spans="2:11" x14ac:dyDescent="0.25">
      <c r="B15" s="5" t="s">
        <v>17</v>
      </c>
      <c r="C15" s="6" t="s">
        <v>35</v>
      </c>
      <c r="D15" s="7">
        <v>3640500</v>
      </c>
      <c r="E15" s="7">
        <v>3474107</v>
      </c>
      <c r="F15" s="8">
        <v>950670.07</v>
      </c>
      <c r="G15" s="9">
        <f t="shared" si="0"/>
        <v>0.27364444157879997</v>
      </c>
      <c r="H15" s="8">
        <v>1996777.2</v>
      </c>
      <c r="I15" s="9">
        <f t="shared" si="1"/>
        <v>0.57475984476010666</v>
      </c>
      <c r="J15" s="8">
        <v>3220893.98</v>
      </c>
      <c r="K15" s="14">
        <f t="shared" si="2"/>
        <v>0.92711421381091597</v>
      </c>
    </row>
    <row r="16" spans="2:11" x14ac:dyDescent="0.25">
      <c r="B16" s="5" t="s">
        <v>18</v>
      </c>
      <c r="C16" s="6" t="s">
        <v>36</v>
      </c>
      <c r="D16" s="7">
        <v>13249300</v>
      </c>
      <c r="E16" s="7">
        <v>16356465.91</v>
      </c>
      <c r="F16" s="8">
        <v>4225830.75</v>
      </c>
      <c r="G16" s="9">
        <f t="shared" si="0"/>
        <v>0.25835842371159262</v>
      </c>
      <c r="H16" s="8">
        <v>8731300.1199999992</v>
      </c>
      <c r="I16" s="9">
        <f t="shared" si="1"/>
        <v>0.53381336579938488</v>
      </c>
      <c r="J16" s="8">
        <v>13840791.060000001</v>
      </c>
      <c r="K16" s="14">
        <f t="shared" si="2"/>
        <v>0.84619691907516714</v>
      </c>
    </row>
    <row r="17" spans="2:11" x14ac:dyDescent="0.25">
      <c r="B17" s="5" t="s">
        <v>19</v>
      </c>
      <c r="C17" s="6" t="s">
        <v>37</v>
      </c>
      <c r="D17" s="7">
        <v>32141150</v>
      </c>
      <c r="E17" s="7">
        <v>37293633.869999997</v>
      </c>
      <c r="F17" s="8">
        <v>10856376.93</v>
      </c>
      <c r="G17" s="9">
        <f t="shared" si="0"/>
        <v>0.29110536580703555</v>
      </c>
      <c r="H17" s="8">
        <v>21874495.219999999</v>
      </c>
      <c r="I17" s="9">
        <f t="shared" si="1"/>
        <v>0.58654770131146783</v>
      </c>
      <c r="J17" s="8">
        <v>31679924.98</v>
      </c>
      <c r="K17" s="14">
        <f t="shared" si="2"/>
        <v>0.84947273012952984</v>
      </c>
    </row>
    <row r="18" spans="2:11" x14ac:dyDescent="0.25">
      <c r="B18" s="5" t="s">
        <v>20</v>
      </c>
      <c r="C18" s="6" t="s">
        <v>38</v>
      </c>
      <c r="D18" s="7">
        <v>685000</v>
      </c>
      <c r="E18" s="7">
        <v>894965.97</v>
      </c>
      <c r="F18" s="8">
        <v>279752.88</v>
      </c>
      <c r="G18" s="9">
        <f t="shared" si="0"/>
        <v>0.31258493549201655</v>
      </c>
      <c r="H18" s="8">
        <v>533510.44999999995</v>
      </c>
      <c r="I18" s="9">
        <f t="shared" si="1"/>
        <v>0.59612372747535858</v>
      </c>
      <c r="J18" s="8">
        <v>820454.23</v>
      </c>
      <c r="K18" s="14">
        <f t="shared" si="2"/>
        <v>0.91674349361015373</v>
      </c>
    </row>
    <row r="19" spans="2:11" x14ac:dyDescent="0.25">
      <c r="B19" s="5" t="s">
        <v>21</v>
      </c>
      <c r="C19" s="6" t="s">
        <v>39</v>
      </c>
      <c r="D19" s="7">
        <v>468900</v>
      </c>
      <c r="E19" s="7">
        <v>584100.31999999995</v>
      </c>
      <c r="F19" s="8">
        <v>131379.56</v>
      </c>
      <c r="G19" s="9">
        <f t="shared" si="0"/>
        <v>0.22492636196467075</v>
      </c>
      <c r="H19" s="8">
        <v>335342.87</v>
      </c>
      <c r="I19" s="9">
        <f t="shared" si="1"/>
        <v>0.57411862058216301</v>
      </c>
      <c r="J19" s="8">
        <v>428264.53</v>
      </c>
      <c r="K19" s="14">
        <f t="shared" si="2"/>
        <v>0.73320372431913761</v>
      </c>
    </row>
    <row r="20" spans="2:11" x14ac:dyDescent="0.25">
      <c r="B20" s="5" t="s">
        <v>22</v>
      </c>
      <c r="C20" s="6" t="s">
        <v>40</v>
      </c>
      <c r="D20" s="7">
        <v>10679960</v>
      </c>
      <c r="E20" s="7">
        <v>10658162.050000001</v>
      </c>
      <c r="F20" s="8">
        <v>2665927.35</v>
      </c>
      <c r="G20" s="9">
        <f t="shared" si="0"/>
        <v>0.25013011976112709</v>
      </c>
      <c r="H20" s="8">
        <v>5577145.8099999996</v>
      </c>
      <c r="I20" s="9">
        <f t="shared" si="1"/>
        <v>0.52327463063859114</v>
      </c>
      <c r="J20" s="8">
        <v>8310339.5899999999</v>
      </c>
      <c r="K20" s="14">
        <f t="shared" si="2"/>
        <v>0.77971601022898684</v>
      </c>
    </row>
    <row r="21" spans="2:11" x14ac:dyDescent="0.25">
      <c r="B21" s="5" t="s">
        <v>43</v>
      </c>
      <c r="C21" s="6" t="s">
        <v>57</v>
      </c>
      <c r="D21" s="7">
        <v>341000</v>
      </c>
      <c r="E21" s="7">
        <v>255170</v>
      </c>
      <c r="F21" s="8">
        <v>110744.85</v>
      </c>
      <c r="G21" s="9">
        <f t="shared" si="0"/>
        <v>0.43400419328290946</v>
      </c>
      <c r="H21" s="8">
        <v>162525.5</v>
      </c>
      <c r="I21" s="9">
        <f t="shared" si="1"/>
        <v>0.63693028177293565</v>
      </c>
      <c r="J21" s="8">
        <v>236249.77</v>
      </c>
      <c r="K21" s="14">
        <f t="shared" si="2"/>
        <v>0.9258524513069718</v>
      </c>
    </row>
    <row r="22" spans="2:11" x14ac:dyDescent="0.25">
      <c r="B22" s="5" t="s">
        <v>44</v>
      </c>
      <c r="C22" s="6" t="s">
        <v>58</v>
      </c>
      <c r="D22" s="7">
        <v>24768300</v>
      </c>
      <c r="E22" s="7">
        <v>23451631.149999999</v>
      </c>
      <c r="F22" s="8">
        <v>5051680.13</v>
      </c>
      <c r="G22" s="9">
        <f t="shared" si="0"/>
        <v>0.21540847618183695</v>
      </c>
      <c r="H22" s="8">
        <v>10210389.5</v>
      </c>
      <c r="I22" s="9">
        <f t="shared" si="1"/>
        <v>0.43538078160503563</v>
      </c>
      <c r="J22" s="8">
        <v>16534481.68</v>
      </c>
      <c r="K22" s="14">
        <f t="shared" si="2"/>
        <v>0.7050461255442354</v>
      </c>
    </row>
    <row r="23" spans="2:11" x14ac:dyDescent="0.25">
      <c r="B23" s="5" t="s">
        <v>45</v>
      </c>
      <c r="C23" s="6" t="s">
        <v>59</v>
      </c>
      <c r="D23" s="7">
        <v>3782475</v>
      </c>
      <c r="E23" s="7">
        <v>4154055</v>
      </c>
      <c r="F23" s="8">
        <v>706294.45</v>
      </c>
      <c r="G23" s="9">
        <f t="shared" si="0"/>
        <v>0.17002530057979492</v>
      </c>
      <c r="H23" s="8">
        <v>1605005.07</v>
      </c>
      <c r="I23" s="9">
        <f t="shared" si="1"/>
        <v>0.38637068358507531</v>
      </c>
      <c r="J23" s="8">
        <v>3064450.75</v>
      </c>
      <c r="K23" s="14">
        <f t="shared" si="2"/>
        <v>0.73770105354888171</v>
      </c>
    </row>
    <row r="24" spans="2:11" x14ac:dyDescent="0.25">
      <c r="B24" s="5" t="s">
        <v>46</v>
      </c>
      <c r="C24" s="6" t="s">
        <v>60</v>
      </c>
      <c r="D24" s="7">
        <v>1210375</v>
      </c>
      <c r="E24" s="7">
        <v>987115</v>
      </c>
      <c r="F24" s="8">
        <v>99682.240000000005</v>
      </c>
      <c r="G24" s="9">
        <f t="shared" si="0"/>
        <v>0.10098341125400789</v>
      </c>
      <c r="H24" s="8">
        <v>332687.74</v>
      </c>
      <c r="I24" s="9">
        <f t="shared" si="1"/>
        <v>0.33703037639991285</v>
      </c>
      <c r="J24" s="8">
        <v>509442.27</v>
      </c>
      <c r="K24" s="14">
        <f t="shared" si="2"/>
        <v>0.51609211692659929</v>
      </c>
    </row>
    <row r="25" spans="2:11" x14ac:dyDescent="0.25">
      <c r="B25" s="5" t="s">
        <v>47</v>
      </c>
      <c r="C25" s="6" t="s">
        <v>61</v>
      </c>
      <c r="D25" s="7">
        <v>3767200</v>
      </c>
      <c r="E25" s="7">
        <v>5337183.3600000003</v>
      </c>
      <c r="F25" s="8">
        <v>1205678.03</v>
      </c>
      <c r="G25" s="9">
        <f t="shared" si="0"/>
        <v>0.22590155680917059</v>
      </c>
      <c r="H25" s="8">
        <v>2354338.11</v>
      </c>
      <c r="I25" s="9">
        <f t="shared" si="1"/>
        <v>0.44111995994831243</v>
      </c>
      <c r="J25" s="8">
        <v>4011337.18</v>
      </c>
      <c r="K25" s="14">
        <f t="shared" si="2"/>
        <v>0.75158316839240091</v>
      </c>
    </row>
    <row r="26" spans="2:11" x14ac:dyDescent="0.25">
      <c r="B26" s="5" t="s">
        <v>48</v>
      </c>
      <c r="C26" s="6" t="s">
        <v>62</v>
      </c>
      <c r="D26" s="7">
        <v>594700</v>
      </c>
      <c r="E26" s="7">
        <v>427128.58</v>
      </c>
      <c r="F26" s="8">
        <v>65256.22</v>
      </c>
      <c r="G26" s="9">
        <f t="shared" si="0"/>
        <v>0.15277886579259106</v>
      </c>
      <c r="H26" s="8">
        <v>110292.09</v>
      </c>
      <c r="I26" s="9">
        <f t="shared" si="1"/>
        <v>0.258217537210926</v>
      </c>
      <c r="J26" s="8">
        <v>135773.07999999999</v>
      </c>
      <c r="K26" s="14">
        <f t="shared" si="2"/>
        <v>0.31787402285279054</v>
      </c>
    </row>
    <row r="27" spans="2:11" x14ac:dyDescent="0.25">
      <c r="B27" s="5" t="s">
        <v>49</v>
      </c>
      <c r="C27" s="6" t="s">
        <v>63</v>
      </c>
      <c r="D27" s="7">
        <v>1704000</v>
      </c>
      <c r="E27" s="7">
        <v>2039083.6</v>
      </c>
      <c r="F27" s="8">
        <v>248310.53</v>
      </c>
      <c r="G27" s="9">
        <f t="shared" si="0"/>
        <v>0.12177555152716642</v>
      </c>
      <c r="H27" s="8">
        <v>674730.04</v>
      </c>
      <c r="I27" s="9">
        <f t="shared" si="1"/>
        <v>0.33089866447849414</v>
      </c>
      <c r="J27" s="8">
        <v>1344658.57</v>
      </c>
      <c r="K27" s="14">
        <f t="shared" si="2"/>
        <v>0.65944258979867232</v>
      </c>
    </row>
    <row r="28" spans="2:11" x14ac:dyDescent="0.25">
      <c r="B28" s="5" t="s">
        <v>50</v>
      </c>
      <c r="C28" s="6" t="s">
        <v>64</v>
      </c>
      <c r="D28" s="7">
        <v>45000</v>
      </c>
      <c r="E28" s="7">
        <v>15000</v>
      </c>
      <c r="F28" s="8">
        <v>1541.3</v>
      </c>
      <c r="G28" s="9">
        <f t="shared" si="0"/>
        <v>0.10275333333333334</v>
      </c>
      <c r="H28" s="8">
        <v>8911.23</v>
      </c>
      <c r="I28" s="9">
        <f t="shared" si="1"/>
        <v>0.594082</v>
      </c>
      <c r="J28" s="8">
        <v>10552.21</v>
      </c>
      <c r="K28" s="14">
        <f t="shared" si="2"/>
        <v>0.70348066666666664</v>
      </c>
    </row>
    <row r="29" spans="2:11" x14ac:dyDescent="0.25">
      <c r="B29" s="5" t="s">
        <v>51</v>
      </c>
      <c r="C29" s="6" t="s">
        <v>65</v>
      </c>
      <c r="D29" s="7">
        <v>1780500</v>
      </c>
      <c r="E29" s="7">
        <v>906390</v>
      </c>
      <c r="F29" s="8">
        <v>261921.7</v>
      </c>
      <c r="G29" s="9">
        <f t="shared" si="0"/>
        <v>0.2889724070212602</v>
      </c>
      <c r="H29" s="8">
        <v>505481.74</v>
      </c>
      <c r="I29" s="9">
        <f t="shared" si="1"/>
        <v>0.5576868014872185</v>
      </c>
      <c r="J29" s="8">
        <v>775602</v>
      </c>
      <c r="K29" s="14">
        <f t="shared" si="2"/>
        <v>0.85570449806374738</v>
      </c>
    </row>
    <row r="30" spans="2:11" x14ac:dyDescent="0.25">
      <c r="B30" s="5" t="s">
        <v>52</v>
      </c>
      <c r="C30" s="6" t="s">
        <v>66</v>
      </c>
      <c r="D30" s="7">
        <v>43000</v>
      </c>
      <c r="E30" s="7">
        <v>500</v>
      </c>
      <c r="F30" s="8">
        <v>0</v>
      </c>
      <c r="G30" s="9">
        <f t="shared" si="0"/>
        <v>0</v>
      </c>
      <c r="H30" s="8">
        <v>0</v>
      </c>
      <c r="I30" s="9">
        <f t="shared" si="1"/>
        <v>0</v>
      </c>
      <c r="J30" s="8">
        <v>76.89</v>
      </c>
      <c r="K30" s="14">
        <f t="shared" si="2"/>
        <v>0.15378</v>
      </c>
    </row>
    <row r="31" spans="2:11" x14ac:dyDescent="0.25">
      <c r="B31" s="5" t="s">
        <v>53</v>
      </c>
      <c r="C31" s="6" t="s">
        <v>67</v>
      </c>
      <c r="D31" s="7">
        <v>473000</v>
      </c>
      <c r="E31" s="7">
        <v>438400</v>
      </c>
      <c r="F31" s="8">
        <v>49686.51</v>
      </c>
      <c r="G31" s="9">
        <f t="shared" si="0"/>
        <v>0.11333601733576643</v>
      </c>
      <c r="H31" s="8">
        <v>108409.51</v>
      </c>
      <c r="I31" s="9">
        <f t="shared" si="1"/>
        <v>0.24728446624087591</v>
      </c>
      <c r="J31" s="8">
        <v>161619.21</v>
      </c>
      <c r="K31" s="14">
        <f t="shared" si="2"/>
        <v>0.36865695711678831</v>
      </c>
    </row>
    <row r="32" spans="2:11" x14ac:dyDescent="0.25">
      <c r="B32" s="5" t="s">
        <v>54</v>
      </c>
      <c r="C32" s="6" t="s">
        <v>68</v>
      </c>
      <c r="D32" s="7">
        <v>13089500</v>
      </c>
      <c r="E32" s="7">
        <v>13427890</v>
      </c>
      <c r="F32" s="8">
        <v>2945433.18</v>
      </c>
      <c r="G32" s="9">
        <f t="shared" si="0"/>
        <v>0.21935189966554686</v>
      </c>
      <c r="H32" s="8">
        <v>6359964.2999999998</v>
      </c>
      <c r="I32" s="9">
        <f t="shared" si="1"/>
        <v>0.47363839739527208</v>
      </c>
      <c r="J32" s="8">
        <v>10512612.51</v>
      </c>
      <c r="K32" s="14">
        <f t="shared" si="2"/>
        <v>0.78289385078370466</v>
      </c>
    </row>
    <row r="33" spans="2:11" x14ac:dyDescent="0.25">
      <c r="B33" s="5" t="s">
        <v>55</v>
      </c>
      <c r="C33" s="6" t="s">
        <v>69</v>
      </c>
      <c r="D33" s="7">
        <v>7741530</v>
      </c>
      <c r="E33" s="7">
        <v>8370210</v>
      </c>
      <c r="F33" s="8">
        <v>1206985.26</v>
      </c>
      <c r="G33" s="9">
        <f t="shared" si="0"/>
        <v>0.14420011684294659</v>
      </c>
      <c r="H33" s="8">
        <v>4978114.68</v>
      </c>
      <c r="I33" s="9">
        <f t="shared" si="1"/>
        <v>0.59474190970119023</v>
      </c>
      <c r="J33" s="8">
        <v>7394087.2199999997</v>
      </c>
      <c r="K33" s="14">
        <f t="shared" si="2"/>
        <v>0.8833813273502098</v>
      </c>
    </row>
    <row r="34" spans="2:11" x14ac:dyDescent="0.25">
      <c r="B34" s="5" t="s">
        <v>41</v>
      </c>
      <c r="C34" s="6" t="s">
        <v>42</v>
      </c>
      <c r="D34" s="7">
        <v>21374500</v>
      </c>
      <c r="E34" s="7">
        <v>22059488</v>
      </c>
      <c r="F34" s="8">
        <v>6292001.8799999999</v>
      </c>
      <c r="G34" s="9">
        <f t="shared" si="0"/>
        <v>0.28522882670712935</v>
      </c>
      <c r="H34" s="8">
        <v>13475806.85</v>
      </c>
      <c r="I34" s="9">
        <f t="shared" si="1"/>
        <v>0.61088484238618768</v>
      </c>
      <c r="J34" s="8">
        <v>21259357.039999999</v>
      </c>
      <c r="K34" s="14">
        <f t="shared" si="2"/>
        <v>0.96372848907463304</v>
      </c>
    </row>
    <row r="35" spans="2:11" x14ac:dyDescent="0.25">
      <c r="B35" s="5" t="s">
        <v>56</v>
      </c>
      <c r="C35" s="6" t="s">
        <v>70</v>
      </c>
      <c r="D35" s="7">
        <v>1712897</v>
      </c>
      <c r="E35" s="7">
        <v>1108507</v>
      </c>
      <c r="F35" s="8">
        <v>259722.49</v>
      </c>
      <c r="G35" s="9">
        <f t="shared" si="0"/>
        <v>0.23429936842978888</v>
      </c>
      <c r="H35" s="8">
        <v>571265.74</v>
      </c>
      <c r="I35" s="9">
        <f t="shared" si="1"/>
        <v>0.51534698472810725</v>
      </c>
      <c r="J35" s="8">
        <v>804712.77</v>
      </c>
      <c r="K35" s="14">
        <f t="shared" si="2"/>
        <v>0.72594288534037221</v>
      </c>
    </row>
    <row r="36" spans="2:11" x14ac:dyDescent="0.25">
      <c r="B36" s="5" t="s">
        <v>23</v>
      </c>
      <c r="C36" s="6" t="s">
        <v>24</v>
      </c>
      <c r="D36" s="7">
        <v>11358113</v>
      </c>
      <c r="E36" s="7">
        <v>12056465.15</v>
      </c>
      <c r="F36" s="8">
        <v>4239997.07</v>
      </c>
      <c r="G36" s="9">
        <f t="shared" si="0"/>
        <v>0.35167829187479549</v>
      </c>
      <c r="H36" s="8">
        <v>7572928.6100000003</v>
      </c>
      <c r="I36" s="9">
        <f t="shared" si="1"/>
        <v>0.62812180152156782</v>
      </c>
      <c r="J36" s="8">
        <v>11817096.68</v>
      </c>
      <c r="K36" s="14">
        <f t="shared" si="2"/>
        <v>0.98014604886076406</v>
      </c>
    </row>
    <row r="37" spans="2:11" x14ac:dyDescent="0.25">
      <c r="B37" s="5" t="s">
        <v>25</v>
      </c>
      <c r="C37" s="6" t="s">
        <v>26</v>
      </c>
      <c r="D37" s="7">
        <v>300000</v>
      </c>
      <c r="E37" s="7">
        <v>1</v>
      </c>
      <c r="F37" s="8">
        <v>0</v>
      </c>
      <c r="G37" s="9">
        <f t="shared" si="0"/>
        <v>0</v>
      </c>
      <c r="H37" s="8">
        <v>0</v>
      </c>
      <c r="I37" s="9">
        <f t="shared" si="1"/>
        <v>0</v>
      </c>
      <c r="J37" s="8">
        <v>0</v>
      </c>
      <c r="K37" s="14">
        <f t="shared" si="2"/>
        <v>0</v>
      </c>
    </row>
    <row r="38" spans="2:11" ht="16.5" thickBot="1" x14ac:dyDescent="0.3">
      <c r="B38" s="17" t="s">
        <v>73</v>
      </c>
      <c r="C38" s="18" t="s">
        <v>72</v>
      </c>
      <c r="D38" s="10">
        <f>SUM(D9:D37)</f>
        <v>230000000</v>
      </c>
      <c r="E38" s="10">
        <f>SUM(E9:E37)</f>
        <v>246903780.95000002</v>
      </c>
      <c r="F38" s="10">
        <f>SUM(F9:F37)</f>
        <v>63573883.400000013</v>
      </c>
      <c r="G38" s="11">
        <f t="shared" si="0"/>
        <v>0.25748444659449843</v>
      </c>
      <c r="H38" s="10">
        <f>SUM(H9:H37)</f>
        <v>134268343.5</v>
      </c>
      <c r="I38" s="11">
        <f t="shared" si="1"/>
        <v>0.54380837338084509</v>
      </c>
      <c r="J38" s="10">
        <f>SUM(J9:J37)</f>
        <v>211773353.82000002</v>
      </c>
      <c r="K38" s="15">
        <f t="shared" si="2"/>
        <v>0.85771612328158642</v>
      </c>
    </row>
    <row r="40" spans="2:11" ht="16.5" thickBot="1" x14ac:dyDescent="0.3"/>
    <row r="41" spans="2:11" x14ac:dyDescent="0.25">
      <c r="B41" s="24" t="s">
        <v>3</v>
      </c>
      <c r="C41" s="26" t="s">
        <v>4</v>
      </c>
      <c r="D41" s="26" t="s">
        <v>5</v>
      </c>
      <c r="E41" s="26" t="s">
        <v>6</v>
      </c>
      <c r="F41" s="28" t="s">
        <v>7</v>
      </c>
      <c r="G41" s="28"/>
      <c r="H41" s="28"/>
      <c r="I41" s="28"/>
      <c r="J41" s="28"/>
      <c r="K41" s="29"/>
    </row>
    <row r="42" spans="2:11" x14ac:dyDescent="0.25">
      <c r="B42" s="25"/>
      <c r="C42" s="27"/>
      <c r="D42" s="27"/>
      <c r="E42" s="27"/>
      <c r="F42" s="22" t="s">
        <v>8</v>
      </c>
      <c r="G42" s="22"/>
      <c r="H42" s="22" t="s">
        <v>9</v>
      </c>
      <c r="I42" s="22"/>
      <c r="J42" s="22" t="s">
        <v>10</v>
      </c>
      <c r="K42" s="23"/>
    </row>
    <row r="43" spans="2:11" x14ac:dyDescent="0.25">
      <c r="B43" s="25"/>
      <c r="C43" s="27"/>
      <c r="D43" s="27"/>
      <c r="E43" s="27"/>
      <c r="F43" s="22"/>
      <c r="G43" s="22"/>
      <c r="H43" s="22"/>
      <c r="I43" s="22"/>
      <c r="J43" s="22"/>
      <c r="K43" s="23"/>
    </row>
    <row r="44" spans="2:11" x14ac:dyDescent="0.25">
      <c r="B44" s="5" t="s">
        <v>23</v>
      </c>
      <c r="C44" s="6" t="s">
        <v>24</v>
      </c>
      <c r="D44" s="7">
        <v>19997000</v>
      </c>
      <c r="E44" s="7">
        <v>24917000</v>
      </c>
      <c r="F44" s="8">
        <v>6677427.29</v>
      </c>
      <c r="G44" s="9">
        <f t="shared" ref="G44:G47" si="3">F44/E44</f>
        <v>0.26798680780190232</v>
      </c>
      <c r="H44" s="8">
        <v>14394484.48</v>
      </c>
      <c r="I44" s="9">
        <f t="shared" ref="I44:I47" si="4">H44/E44</f>
        <v>0.57769733435004211</v>
      </c>
      <c r="J44" s="8">
        <v>22789994.469999999</v>
      </c>
      <c r="K44" s="14">
        <f>J44/E44</f>
        <v>0.91463637155355781</v>
      </c>
    </row>
    <row r="45" spans="2:11" x14ac:dyDescent="0.25">
      <c r="B45" s="5" t="s">
        <v>41</v>
      </c>
      <c r="C45" s="6" t="s">
        <v>42</v>
      </c>
      <c r="D45" s="7">
        <v>3000</v>
      </c>
      <c r="E45" s="7">
        <v>3000</v>
      </c>
      <c r="F45" s="8">
        <v>0</v>
      </c>
      <c r="G45" s="9">
        <f t="shared" si="3"/>
        <v>0</v>
      </c>
      <c r="H45" s="8">
        <v>0</v>
      </c>
      <c r="I45" s="9">
        <f t="shared" si="4"/>
        <v>0</v>
      </c>
      <c r="J45" s="8">
        <v>0</v>
      </c>
      <c r="K45" s="14">
        <f>J45/E45</f>
        <v>0</v>
      </c>
    </row>
    <row r="46" spans="2:11" x14ac:dyDescent="0.25">
      <c r="B46" s="5" t="s">
        <v>25</v>
      </c>
      <c r="C46" s="6" t="s">
        <v>26</v>
      </c>
      <c r="D46" s="7">
        <v>23000000</v>
      </c>
      <c r="E46" s="7">
        <v>18080000</v>
      </c>
      <c r="F46" s="8">
        <v>0</v>
      </c>
      <c r="G46" s="9">
        <f t="shared" si="3"/>
        <v>0</v>
      </c>
      <c r="H46" s="8">
        <v>0</v>
      </c>
      <c r="I46" s="9">
        <f t="shared" si="4"/>
        <v>0</v>
      </c>
      <c r="J46" s="8">
        <v>0</v>
      </c>
      <c r="K46" s="14">
        <f t="shared" ref="K46:K47" si="5">J46/E46</f>
        <v>0</v>
      </c>
    </row>
    <row r="47" spans="2:11" ht="16.5" thickBot="1" x14ac:dyDescent="0.3">
      <c r="B47" s="21" t="s">
        <v>73</v>
      </c>
      <c r="C47" s="18" t="s">
        <v>71</v>
      </c>
      <c r="D47" s="10">
        <f>SUM(D44:D46)</f>
        <v>43000000</v>
      </c>
      <c r="E47" s="10">
        <f>SUM(E44:E46)</f>
        <v>43000000</v>
      </c>
      <c r="F47" s="10">
        <f>SUM(F44:F46)</f>
        <v>6677427.29</v>
      </c>
      <c r="G47" s="11">
        <f t="shared" si="3"/>
        <v>0.15528900674418605</v>
      </c>
      <c r="H47" s="10">
        <f>SUM(H44:H46)</f>
        <v>14394484.48</v>
      </c>
      <c r="I47" s="11">
        <f t="shared" si="4"/>
        <v>0.33475545302325582</v>
      </c>
      <c r="J47" s="10">
        <f>SUM(J44:J46)</f>
        <v>22789994.469999999</v>
      </c>
      <c r="K47" s="15">
        <f t="shared" si="5"/>
        <v>0.52999987139534877</v>
      </c>
    </row>
    <row r="49" spans="2:11" ht="16.5" thickBot="1" x14ac:dyDescent="0.3"/>
    <row r="50" spans="2:11" ht="16.5" thickBot="1" x14ac:dyDescent="0.3">
      <c r="B50" s="19" t="s">
        <v>73</v>
      </c>
      <c r="C50" s="20" t="s">
        <v>27</v>
      </c>
      <c r="D50" s="12">
        <f>D38+D47</f>
        <v>273000000</v>
      </c>
      <c r="E50" s="12">
        <f>E38+E47</f>
        <v>289903780.95000005</v>
      </c>
      <c r="F50" s="12">
        <f>F38+F47</f>
        <v>70251310.690000013</v>
      </c>
      <c r="G50" s="13">
        <f t="shared" ref="G50" si="6">F50/E50</f>
        <v>0.2423263003324414</v>
      </c>
      <c r="H50" s="12">
        <f>H38+H47</f>
        <v>148662827.97999999</v>
      </c>
      <c r="I50" s="13">
        <f t="shared" ref="I50" si="7">H50/E50</f>
        <v>0.51280058332747303</v>
      </c>
      <c r="J50" s="12">
        <f>J38+J47</f>
        <v>234563348.29000002</v>
      </c>
      <c r="K50" s="16">
        <f>J50/E50</f>
        <v>0.80910758570084107</v>
      </c>
    </row>
  </sheetData>
  <mergeCells count="20">
    <mergeCell ref="B1:K1"/>
    <mergeCell ref="B2:K2"/>
    <mergeCell ref="B3:K3"/>
    <mergeCell ref="B4:K4"/>
    <mergeCell ref="B6:B8"/>
    <mergeCell ref="C6:C8"/>
    <mergeCell ref="D6:D8"/>
    <mergeCell ref="E6:E8"/>
    <mergeCell ref="F6:K6"/>
    <mergeCell ref="F7:G8"/>
    <mergeCell ref="J42:K43"/>
    <mergeCell ref="H7:I8"/>
    <mergeCell ref="J7:K8"/>
    <mergeCell ref="B41:B43"/>
    <mergeCell ref="C41:C43"/>
    <mergeCell ref="D41:D43"/>
    <mergeCell ref="E41:E43"/>
    <mergeCell ref="F41:K41"/>
    <mergeCell ref="F42:G43"/>
    <mergeCell ref="H42:I43"/>
  </mergeCells>
  <pageMargins left="0.511811024" right="0.511811024" top="0.78740157499999996" bottom="0.78740157499999996" header="0.31496062000000002" footer="0.3149606200000000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2018-05-29T16:23:11Z</cp:lastPrinted>
  <dcterms:created xsi:type="dcterms:W3CDTF">2017-10-07T11:53:54Z</dcterms:created>
  <dcterms:modified xsi:type="dcterms:W3CDTF">2019-01-16T11:23:06Z</dcterms:modified>
</cp:coreProperties>
</file>